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_golebiowski\Desktop\"/>
    </mc:Choice>
  </mc:AlternateContent>
  <bookViews>
    <workbookView xWindow="480" yWindow="30" windowWidth="19440" windowHeight="1005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<sst xmlns="http://schemas.openxmlformats.org/spreadsheetml/2006/main" count="130" uniqueCount="66">
  <si>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</si>
  <si>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</si>
  <si>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</si>
  <si>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</si>
  <si>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</si>
  <si>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</si>
  <si>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</si>
  <si>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</si>
  <si>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</si>
  <si>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</si>
  <si>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</si>
  <si>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</si>
  <si>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</si>
  <si>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</si>
  <si>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</si>
  <si>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</si>
  <si>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</si>
  <si>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</si>
  <si>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</si>
  <si>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</si>
  <si>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</si>
  <si>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</si>
  <si>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</si>
  <si>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</si>
  <si>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</si>
  <si>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</si>
  <si>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</si>
  <si>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</si>
  <si>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</si>
  <si>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</si>
  <si>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</si>
  <si>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</si>
  <si>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</si>
  <si>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</si>
  <si>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</si>
  <si>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</si>
  <si>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</si>
  <si>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</si>
  <si>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</si>
  <si>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</si>
  <si>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</si>
  <si>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</si>
  <si>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</si>
  <si>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</si>
  <si>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</si>
  <si>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</si>
  <si>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</si>
  <si>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</si>
  <si>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</si>
  <si>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</si>
  <si>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</si>
  <si>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</si>
  <si>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</si>
  <si>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</si>
  <si>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</si>
  <si>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</si>
  <si>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</si>
  <si>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</si>
  <si>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</si>
  <si>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</si>
  <si>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</si>
  <si>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</si>
  <si>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</si>
  <si>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</si>
  <si>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</si>
  <si>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IV kwartał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</si>
</sst>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6" borderId="10" xfId="0" applyFill="1" applyBorder="1"/>
    <xf numFmtId="3" fontId="0" fillId="36" borderId="10" xfId="0" applyNumberFormat="1" applyFill="1" applyBorder="1"/>
    <xf numFmtId="0" fontId="0" fillId="36" borderId="10" xfId="0" applyFont="1" applyFill="1" applyBorder="1"/>
    <xf numFmtId="0" fontId="18" fillId="36" borderId="10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I14" sqref="I14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83.25" customHeight="1" x14ac:dyDescent="0.35">
      <c r="A2" s="2" t="s">
        <v>0</v>
      </c>
      <c r="B2" s="2" t="s">
        <v>1</v>
      </c>
      <c r="C2" s="2" t="s">
        <v>2</v>
      </c>
      <c r="D2" s="2" t="s">
        <v>42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</row>
    <row r="3" spans="1:19" x14ac:dyDescent="0.35">
      <c r="A3" s="6" t="s">
        <v>41</v>
      </c>
      <c r="B3" s="6"/>
      <c r="C3" s="6"/>
      <c r="D3" s="6"/>
      <c r="E3" s="6">
        <v>76477</v>
      </c>
      <c r="F3" s="6">
        <v>61696</v>
      </c>
      <c r="G3" s="6">
        <v>61064</v>
      </c>
      <c r="H3" s="6">
        <v>632</v>
      </c>
      <c r="I3" s="6">
        <v>631</v>
      </c>
      <c r="J3" s="6">
        <v>499</v>
      </c>
      <c r="K3" s="6">
        <v>16</v>
      </c>
      <c r="L3" s="6">
        <v>116</v>
      </c>
      <c r="M3" s="6">
        <v>1</v>
      </c>
      <c r="N3" s="6">
        <v>851</v>
      </c>
      <c r="O3" s="6">
        <v>125</v>
      </c>
      <c r="P3" s="6">
        <v>610</v>
      </c>
      <c r="Q3" s="6">
        <v>116</v>
      </c>
      <c r="R3" s="6">
        <v>0</v>
      </c>
      <c r="S3" s="6">
        <v>0</v>
      </c>
    </row>
    <row r="4" spans="1:19" x14ac:dyDescent="0.35">
      <c r="A4" s="1" t="str">
        <f>"100701"</f>
        <v>100701</v>
      </c>
      <c r="B4" s="1" t="s">
        <v>43</v>
      </c>
      <c r="C4" s="1" t="s">
        <v>44</v>
      </c>
      <c r="D4" s="1" t="s">
        <v>39</v>
      </c>
      <c r="E4" s="1">
        <v>5838</v>
      </c>
      <c r="F4" s="1">
        <v>4742</v>
      </c>
      <c r="G4" s="1">
        <v>4645</v>
      </c>
      <c r="H4" s="1">
        <v>97</v>
      </c>
      <c r="I4" s="1">
        <v>96</v>
      </c>
      <c r="J4" s="1">
        <v>80</v>
      </c>
      <c r="K4" s="1">
        <v>8</v>
      </c>
      <c r="L4" s="1">
        <v>8</v>
      </c>
      <c r="M4" s="1">
        <v>1</v>
      </c>
      <c r="N4" s="1">
        <v>36</v>
      </c>
      <c r="O4" s="1">
        <v>3</v>
      </c>
      <c r="P4" s="1">
        <v>25</v>
      </c>
      <c r="Q4" s="1">
        <v>8</v>
      </c>
      <c r="R4" s="1">
        <v>0</v>
      </c>
      <c r="S4" s="1">
        <v>0</v>
      </c>
    </row>
    <row r="5" spans="1:19" x14ac:dyDescent="0.35">
      <c r="A5" s="1" t="str">
        <f>"100702"</f>
        <v>100702</v>
      </c>
      <c r="B5" s="1" t="s">
        <v>45</v>
      </c>
      <c r="C5" s="1" t="s">
        <v>44</v>
      </c>
      <c r="D5" s="1" t="s">
        <v>39</v>
      </c>
      <c r="E5" s="1">
        <v>10501</v>
      </c>
      <c r="F5" s="1">
        <v>8578</v>
      </c>
      <c r="G5" s="1">
        <v>8539</v>
      </c>
      <c r="H5" s="1">
        <v>39</v>
      </c>
      <c r="I5" s="1">
        <v>39</v>
      </c>
      <c r="J5" s="1">
        <v>29</v>
      </c>
      <c r="K5" s="1">
        <v>0</v>
      </c>
      <c r="L5" s="1">
        <v>10</v>
      </c>
      <c r="M5" s="1">
        <v>0</v>
      </c>
      <c r="N5" s="1">
        <v>141</v>
      </c>
      <c r="O5" s="1">
        <v>19</v>
      </c>
      <c r="P5" s="1">
        <v>112</v>
      </c>
      <c r="Q5" s="1">
        <v>10</v>
      </c>
      <c r="R5" s="1">
        <v>0</v>
      </c>
      <c r="S5" s="1">
        <v>0</v>
      </c>
    </row>
    <row r="6" spans="1:19" x14ac:dyDescent="0.35">
      <c r="A6" s="1" t="str">
        <f>"100703"</f>
        <v>100703</v>
      </c>
      <c r="B6" s="1" t="s">
        <v>46</v>
      </c>
      <c r="C6" s="1" t="s">
        <v>44</v>
      </c>
      <c r="D6" s="1" t="s">
        <v>39</v>
      </c>
      <c r="E6" s="1">
        <v>4782</v>
      </c>
      <c r="F6" s="1">
        <v>3809</v>
      </c>
      <c r="G6" s="1">
        <v>3720</v>
      </c>
      <c r="H6" s="1">
        <v>89</v>
      </c>
      <c r="I6" s="1">
        <v>89</v>
      </c>
      <c r="J6" s="1">
        <v>81</v>
      </c>
      <c r="K6" s="1">
        <v>0</v>
      </c>
      <c r="L6" s="1">
        <v>8</v>
      </c>
      <c r="M6" s="1">
        <v>0</v>
      </c>
      <c r="N6" s="1">
        <v>38</v>
      </c>
      <c r="O6" s="1">
        <v>7</v>
      </c>
      <c r="P6" s="1">
        <v>23</v>
      </c>
      <c r="Q6" s="1">
        <v>8</v>
      </c>
      <c r="R6" s="1">
        <v>0</v>
      </c>
      <c r="S6" s="1">
        <v>0</v>
      </c>
    </row>
    <row r="7" spans="1:19" x14ac:dyDescent="0.35">
      <c r="A7" s="1" t="str">
        <f>"100704"</f>
        <v>100704</v>
      </c>
      <c r="B7" s="1" t="s">
        <v>47</v>
      </c>
      <c r="C7" s="1" t="s">
        <v>44</v>
      </c>
      <c r="D7" s="1" t="s">
        <v>39</v>
      </c>
      <c r="E7" s="1">
        <v>33839</v>
      </c>
      <c r="F7" s="1">
        <v>27391</v>
      </c>
      <c r="G7" s="1">
        <v>27263</v>
      </c>
      <c r="H7" s="1">
        <v>128</v>
      </c>
      <c r="I7" s="1">
        <v>128</v>
      </c>
      <c r="J7" s="1">
        <v>61</v>
      </c>
      <c r="K7" s="1">
        <v>0</v>
      </c>
      <c r="L7" s="1">
        <v>67</v>
      </c>
      <c r="M7" s="1">
        <v>0</v>
      </c>
      <c r="N7" s="1">
        <v>407</v>
      </c>
      <c r="O7" s="1">
        <v>43</v>
      </c>
      <c r="P7" s="1">
        <v>297</v>
      </c>
      <c r="Q7" s="1">
        <v>67</v>
      </c>
      <c r="R7" s="1">
        <v>0</v>
      </c>
      <c r="S7" s="1">
        <v>0</v>
      </c>
    </row>
    <row r="8" spans="1:19" x14ac:dyDescent="0.35">
      <c r="A8" s="1" t="str">
        <f>"100705"</f>
        <v>100705</v>
      </c>
      <c r="B8" s="1" t="s">
        <v>48</v>
      </c>
      <c r="C8" s="1" t="s">
        <v>44</v>
      </c>
      <c r="D8" s="1" t="s">
        <v>39</v>
      </c>
      <c r="E8" s="1">
        <v>4459</v>
      </c>
      <c r="F8" s="1">
        <v>3507</v>
      </c>
      <c r="G8" s="1">
        <v>3467</v>
      </c>
      <c r="H8" s="1">
        <v>40</v>
      </c>
      <c r="I8" s="1">
        <v>40</v>
      </c>
      <c r="J8" s="1">
        <v>34</v>
      </c>
      <c r="K8" s="1">
        <v>0</v>
      </c>
      <c r="L8" s="1">
        <v>6</v>
      </c>
      <c r="M8" s="1">
        <v>0</v>
      </c>
      <c r="N8" s="1">
        <v>67</v>
      </c>
      <c r="O8" s="1">
        <v>19</v>
      </c>
      <c r="P8" s="1">
        <v>42</v>
      </c>
      <c r="Q8" s="1">
        <v>6</v>
      </c>
      <c r="R8" s="1">
        <v>0</v>
      </c>
      <c r="S8" s="1">
        <v>0</v>
      </c>
    </row>
    <row r="9" spans="1:19" x14ac:dyDescent="0.35">
      <c r="A9" s="1" t="str">
        <f>"100706"</f>
        <v>100706</v>
      </c>
      <c r="B9" s="1" t="s">
        <v>49</v>
      </c>
      <c r="C9" s="1" t="s">
        <v>44</v>
      </c>
      <c r="D9" s="1" t="s">
        <v>39</v>
      </c>
      <c r="E9" s="1">
        <v>3250</v>
      </c>
      <c r="F9" s="1">
        <v>2672</v>
      </c>
      <c r="G9" s="1">
        <v>2619</v>
      </c>
      <c r="H9" s="1">
        <v>53</v>
      </c>
      <c r="I9" s="1">
        <v>53</v>
      </c>
      <c r="J9" s="1">
        <v>51</v>
      </c>
      <c r="K9" s="1">
        <v>0</v>
      </c>
      <c r="L9" s="1">
        <v>2</v>
      </c>
      <c r="M9" s="1">
        <v>0</v>
      </c>
      <c r="N9" s="1">
        <v>24</v>
      </c>
      <c r="O9" s="1">
        <v>1</v>
      </c>
      <c r="P9" s="1">
        <v>21</v>
      </c>
      <c r="Q9" s="1">
        <v>2</v>
      </c>
      <c r="R9" s="1">
        <v>0</v>
      </c>
      <c r="S9" s="1">
        <v>0</v>
      </c>
    </row>
    <row r="10" spans="1:19" x14ac:dyDescent="0.35">
      <c r="A10" s="1" t="str">
        <f>"100707"</f>
        <v>100707</v>
      </c>
      <c r="B10" s="1" t="s">
        <v>50</v>
      </c>
      <c r="C10" s="1" t="s">
        <v>44</v>
      </c>
      <c r="D10" s="1" t="s">
        <v>39</v>
      </c>
      <c r="E10" s="1">
        <v>7796</v>
      </c>
      <c r="F10" s="1">
        <v>6028</v>
      </c>
      <c r="G10" s="1">
        <v>5983</v>
      </c>
      <c r="H10" s="1">
        <v>45</v>
      </c>
      <c r="I10" s="1">
        <v>45</v>
      </c>
      <c r="J10" s="1">
        <v>43</v>
      </c>
      <c r="K10" s="1">
        <v>0</v>
      </c>
      <c r="L10" s="1">
        <v>2</v>
      </c>
      <c r="M10" s="1">
        <v>0</v>
      </c>
      <c r="N10" s="1">
        <v>52</v>
      </c>
      <c r="O10" s="1">
        <v>16</v>
      </c>
      <c r="P10" s="1">
        <v>34</v>
      </c>
      <c r="Q10" s="1">
        <v>2</v>
      </c>
      <c r="R10" s="1">
        <v>0</v>
      </c>
      <c r="S10" s="1">
        <v>0</v>
      </c>
    </row>
    <row r="11" spans="1:19" x14ac:dyDescent="0.35">
      <c r="A11" s="1" t="str">
        <f>"100708"</f>
        <v>100708</v>
      </c>
      <c r="B11" s="1" t="s">
        <v>51</v>
      </c>
      <c r="C11" s="1" t="s">
        <v>44</v>
      </c>
      <c r="D11" s="1" t="s">
        <v>39</v>
      </c>
      <c r="E11" s="1">
        <v>6012</v>
      </c>
      <c r="F11" s="1">
        <v>4969</v>
      </c>
      <c r="G11" s="1">
        <v>4828</v>
      </c>
      <c r="H11" s="1">
        <v>141</v>
      </c>
      <c r="I11" s="1">
        <v>141</v>
      </c>
      <c r="J11" s="1">
        <v>120</v>
      </c>
      <c r="K11" s="1">
        <v>8</v>
      </c>
      <c r="L11" s="1">
        <v>13</v>
      </c>
      <c r="M11" s="1">
        <v>0</v>
      </c>
      <c r="N11" s="1">
        <v>86</v>
      </c>
      <c r="O11" s="1">
        <v>17</v>
      </c>
      <c r="P11" s="1">
        <v>56</v>
      </c>
      <c r="Q11" s="1">
        <v>13</v>
      </c>
      <c r="R11" s="1">
        <v>0</v>
      </c>
      <c r="S11" s="1">
        <v>0</v>
      </c>
    </row>
    <row r="12" spans="1:19" x14ac:dyDescent="0.35">
      <c r="A12" s="6" t="s">
        <v>18</v>
      </c>
      <c r="B12" s="6"/>
      <c r="C12" s="6"/>
      <c r="D12" s="6"/>
      <c r="E12" s="6">
        <v>48049</v>
      </c>
      <c r="F12" s="6">
        <v>39023</v>
      </c>
      <c r="G12" s="6">
        <v>38748</v>
      </c>
      <c r="H12" s="6">
        <v>275</v>
      </c>
      <c r="I12" s="6">
        <v>275</v>
      </c>
      <c r="J12" s="6">
        <v>233</v>
      </c>
      <c r="K12" s="6">
        <v>4</v>
      </c>
      <c r="L12" s="6">
        <v>38</v>
      </c>
      <c r="M12" s="6">
        <v>0</v>
      </c>
      <c r="N12" s="6">
        <v>505</v>
      </c>
      <c r="O12" s="6">
        <v>57</v>
      </c>
      <c r="P12" s="6">
        <v>410</v>
      </c>
      <c r="Q12" s="6">
        <v>38</v>
      </c>
      <c r="R12" s="6">
        <v>0</v>
      </c>
      <c r="S12" s="6">
        <v>0</v>
      </c>
    </row>
    <row r="13" spans="1:19" x14ac:dyDescent="0.35">
      <c r="A13" s="1" t="str">
        <f>"101301"</f>
        <v>101301</v>
      </c>
      <c r="B13" s="1" t="s">
        <v>19</v>
      </c>
      <c r="C13" s="1" t="s">
        <v>20</v>
      </c>
      <c r="D13" s="1" t="s">
        <v>39</v>
      </c>
      <c r="E13" s="1">
        <v>16852</v>
      </c>
      <c r="F13" s="1">
        <v>13756</v>
      </c>
      <c r="G13" s="1">
        <v>13641</v>
      </c>
      <c r="H13" s="1">
        <v>115</v>
      </c>
      <c r="I13" s="1">
        <v>115</v>
      </c>
      <c r="J13" s="1">
        <v>79</v>
      </c>
      <c r="K13" s="1">
        <v>3</v>
      </c>
      <c r="L13" s="1">
        <v>33</v>
      </c>
      <c r="M13" s="1">
        <v>0</v>
      </c>
      <c r="N13" s="1">
        <v>247</v>
      </c>
      <c r="O13" s="1">
        <v>21</v>
      </c>
      <c r="P13" s="1">
        <v>193</v>
      </c>
      <c r="Q13" s="1">
        <v>33</v>
      </c>
      <c r="R13" s="1">
        <v>0</v>
      </c>
      <c r="S13" s="1">
        <v>0</v>
      </c>
    </row>
    <row r="14" spans="1:19" x14ac:dyDescent="0.35">
      <c r="A14" s="1" t="str">
        <f>"101302"</f>
        <v>101302</v>
      </c>
      <c r="B14" s="1" t="s">
        <v>21</v>
      </c>
      <c r="C14" s="1" t="s">
        <v>20</v>
      </c>
      <c r="D14" s="1" t="s">
        <v>39</v>
      </c>
      <c r="E14" s="1">
        <v>11240</v>
      </c>
      <c r="F14" s="1">
        <v>9123</v>
      </c>
      <c r="G14" s="1">
        <v>9076</v>
      </c>
      <c r="H14" s="1">
        <v>47</v>
      </c>
      <c r="I14" s="1">
        <v>47</v>
      </c>
      <c r="J14" s="1">
        <v>45</v>
      </c>
      <c r="K14" s="1">
        <v>1</v>
      </c>
      <c r="L14" s="1">
        <v>1</v>
      </c>
      <c r="M14" s="1">
        <v>0</v>
      </c>
      <c r="N14" s="1">
        <v>96</v>
      </c>
      <c r="O14" s="1">
        <v>14</v>
      </c>
      <c r="P14" s="1">
        <v>81</v>
      </c>
      <c r="Q14" s="1">
        <v>1</v>
      </c>
      <c r="R14" s="1">
        <v>0</v>
      </c>
      <c r="S14" s="1">
        <v>0</v>
      </c>
    </row>
    <row r="15" spans="1:19" x14ac:dyDescent="0.35">
      <c r="A15" s="1" t="str">
        <f>"101303"</f>
        <v>101303</v>
      </c>
      <c r="B15" s="1" t="s">
        <v>22</v>
      </c>
      <c r="C15" s="1" t="s">
        <v>20</v>
      </c>
      <c r="D15" s="1" t="s">
        <v>39</v>
      </c>
      <c r="E15" s="1">
        <v>3966</v>
      </c>
      <c r="F15" s="1">
        <v>3215</v>
      </c>
      <c r="G15" s="1">
        <v>3184</v>
      </c>
      <c r="H15" s="1">
        <v>31</v>
      </c>
      <c r="I15" s="1">
        <v>31</v>
      </c>
      <c r="J15" s="1">
        <v>29</v>
      </c>
      <c r="K15" s="1">
        <v>0</v>
      </c>
      <c r="L15" s="1">
        <v>2</v>
      </c>
      <c r="M15" s="1">
        <v>0</v>
      </c>
      <c r="N15" s="1">
        <v>30</v>
      </c>
      <c r="O15" s="1">
        <v>3</v>
      </c>
      <c r="P15" s="1">
        <v>25</v>
      </c>
      <c r="Q15" s="1">
        <v>2</v>
      </c>
      <c r="R15" s="1">
        <v>0</v>
      </c>
      <c r="S15" s="1">
        <v>0</v>
      </c>
    </row>
    <row r="16" spans="1:19" x14ac:dyDescent="0.35">
      <c r="A16" s="1" t="str">
        <f>"101304"</f>
        <v>101304</v>
      </c>
      <c r="B16" s="1" t="s">
        <v>23</v>
      </c>
      <c r="C16" s="1" t="s">
        <v>20</v>
      </c>
      <c r="D16" s="1" t="s">
        <v>39</v>
      </c>
      <c r="E16" s="1">
        <v>8660</v>
      </c>
      <c r="F16" s="1">
        <v>6982</v>
      </c>
      <c r="G16" s="1">
        <v>6964</v>
      </c>
      <c r="H16" s="1">
        <v>18</v>
      </c>
      <c r="I16" s="1">
        <v>18</v>
      </c>
      <c r="J16" s="1">
        <v>17</v>
      </c>
      <c r="K16" s="1">
        <v>0</v>
      </c>
      <c r="L16" s="1">
        <v>1</v>
      </c>
      <c r="M16" s="1">
        <v>0</v>
      </c>
      <c r="N16" s="1">
        <v>78</v>
      </c>
      <c r="O16" s="1">
        <v>10</v>
      </c>
      <c r="P16" s="1">
        <v>67</v>
      </c>
      <c r="Q16" s="1">
        <v>1</v>
      </c>
      <c r="R16" s="1">
        <v>0</v>
      </c>
      <c r="S16" s="1">
        <v>0</v>
      </c>
    </row>
    <row r="17" spans="1:19" x14ac:dyDescent="0.35">
      <c r="A17" s="1" t="str">
        <f>"101305"</f>
        <v>101305</v>
      </c>
      <c r="B17" s="1" t="s">
        <v>24</v>
      </c>
      <c r="C17" s="1" t="s">
        <v>20</v>
      </c>
      <c r="D17" s="1" t="s">
        <v>39</v>
      </c>
      <c r="E17" s="1">
        <v>1838</v>
      </c>
      <c r="F17" s="1">
        <v>1497</v>
      </c>
      <c r="G17" s="1">
        <v>1458</v>
      </c>
      <c r="H17" s="1">
        <v>39</v>
      </c>
      <c r="I17" s="1">
        <v>39</v>
      </c>
      <c r="J17" s="1">
        <v>38</v>
      </c>
      <c r="K17" s="1">
        <v>0</v>
      </c>
      <c r="L17" s="1">
        <v>1</v>
      </c>
      <c r="M17" s="1">
        <v>0</v>
      </c>
      <c r="N17" s="1">
        <v>10</v>
      </c>
      <c r="O17" s="1">
        <v>1</v>
      </c>
      <c r="P17" s="1">
        <v>8</v>
      </c>
      <c r="Q17" s="1">
        <v>1</v>
      </c>
      <c r="R17" s="1">
        <v>0</v>
      </c>
      <c r="S17" s="1">
        <v>0</v>
      </c>
    </row>
    <row r="18" spans="1:19" x14ac:dyDescent="0.35">
      <c r="A18" s="1" t="str">
        <f>"101306"</f>
        <v>101306</v>
      </c>
      <c r="B18" s="1" t="s">
        <v>25</v>
      </c>
      <c r="C18" s="1" t="s">
        <v>20</v>
      </c>
      <c r="D18" s="1" t="s">
        <v>39</v>
      </c>
      <c r="E18" s="1">
        <v>5493</v>
      </c>
      <c r="F18" s="1">
        <v>4450</v>
      </c>
      <c r="G18" s="1">
        <v>4425</v>
      </c>
      <c r="H18" s="1">
        <v>25</v>
      </c>
      <c r="I18" s="1">
        <v>25</v>
      </c>
      <c r="J18" s="1">
        <v>25</v>
      </c>
      <c r="K18" s="1">
        <v>0</v>
      </c>
      <c r="L18" s="1">
        <v>0</v>
      </c>
      <c r="M18" s="1">
        <v>0</v>
      </c>
      <c r="N18" s="1">
        <v>44</v>
      </c>
      <c r="O18" s="1">
        <v>8</v>
      </c>
      <c r="P18" s="1">
        <v>36</v>
      </c>
      <c r="Q18" s="1">
        <v>0</v>
      </c>
      <c r="R18" s="1">
        <v>0</v>
      </c>
      <c r="S18" s="1">
        <v>0</v>
      </c>
    </row>
    <row r="19" spans="1:19" x14ac:dyDescent="0.35">
      <c r="A19" s="6" t="s">
        <v>26</v>
      </c>
      <c r="B19" s="6"/>
      <c r="C19" s="6"/>
      <c r="D19" s="6"/>
      <c r="E19" s="6">
        <v>38073</v>
      </c>
      <c r="F19" s="6">
        <v>30567</v>
      </c>
      <c r="G19" s="6">
        <v>30115</v>
      </c>
      <c r="H19" s="6">
        <v>452</v>
      </c>
      <c r="I19" s="6">
        <v>449</v>
      </c>
      <c r="J19" s="6">
        <v>424</v>
      </c>
      <c r="K19" s="6">
        <v>6</v>
      </c>
      <c r="L19" s="6">
        <v>19</v>
      </c>
      <c r="M19" s="6">
        <v>3</v>
      </c>
      <c r="N19" s="6">
        <v>263</v>
      </c>
      <c r="O19" s="6">
        <v>44</v>
      </c>
      <c r="P19" s="6">
        <v>200</v>
      </c>
      <c r="Q19" s="6">
        <v>19</v>
      </c>
      <c r="R19" s="6">
        <v>0</v>
      </c>
      <c r="S19" s="6">
        <v>0</v>
      </c>
    </row>
    <row r="20" spans="1:19" x14ac:dyDescent="0.35">
      <c r="A20" s="1" t="str">
        <f>"101501"</f>
        <v>101501</v>
      </c>
      <c r="B20" s="1" t="s">
        <v>27</v>
      </c>
      <c r="C20" s="1" t="s">
        <v>28</v>
      </c>
      <c r="D20" s="1" t="s">
        <v>39</v>
      </c>
      <c r="E20" s="1">
        <v>3921</v>
      </c>
      <c r="F20" s="1">
        <v>3165</v>
      </c>
      <c r="G20" s="1">
        <v>3127</v>
      </c>
      <c r="H20" s="1">
        <v>38</v>
      </c>
      <c r="I20" s="1">
        <v>37</v>
      </c>
      <c r="J20" s="1">
        <v>32</v>
      </c>
      <c r="K20" s="1">
        <v>0</v>
      </c>
      <c r="L20" s="1">
        <v>5</v>
      </c>
      <c r="M20" s="1">
        <v>1</v>
      </c>
      <c r="N20" s="1">
        <v>27</v>
      </c>
      <c r="O20" s="1">
        <v>1</v>
      </c>
      <c r="P20" s="1">
        <v>21</v>
      </c>
      <c r="Q20" s="1">
        <v>5</v>
      </c>
      <c r="R20" s="1">
        <v>0</v>
      </c>
      <c r="S20" s="1">
        <v>0</v>
      </c>
    </row>
    <row r="21" spans="1:19" x14ac:dyDescent="0.35">
      <c r="A21" s="1" t="str">
        <f>"101502"</f>
        <v>101502</v>
      </c>
      <c r="B21" s="1" t="s">
        <v>29</v>
      </c>
      <c r="C21" s="1" t="s">
        <v>28</v>
      </c>
      <c r="D21" s="1" t="s">
        <v>39</v>
      </c>
      <c r="E21" s="1">
        <v>5800</v>
      </c>
      <c r="F21" s="1">
        <v>4652</v>
      </c>
      <c r="G21" s="1">
        <v>4592</v>
      </c>
      <c r="H21" s="1">
        <v>60</v>
      </c>
      <c r="I21" s="1">
        <v>60</v>
      </c>
      <c r="J21" s="1">
        <v>59</v>
      </c>
      <c r="K21" s="1">
        <v>1</v>
      </c>
      <c r="L21" s="1">
        <v>0</v>
      </c>
      <c r="M21" s="1">
        <v>0</v>
      </c>
      <c r="N21" s="1">
        <v>35</v>
      </c>
      <c r="O21" s="1">
        <v>9</v>
      </c>
      <c r="P21" s="1">
        <v>26</v>
      </c>
      <c r="Q21" s="1">
        <v>0</v>
      </c>
      <c r="R21" s="1">
        <v>0</v>
      </c>
      <c r="S21" s="1">
        <v>0</v>
      </c>
    </row>
    <row r="22" spans="1:19" x14ac:dyDescent="0.35">
      <c r="A22" s="1" t="str">
        <f>"101503"</f>
        <v>101503</v>
      </c>
      <c r="B22" s="1" t="s">
        <v>30</v>
      </c>
      <c r="C22" s="1" t="s">
        <v>28</v>
      </c>
      <c r="D22" s="1" t="s">
        <v>39</v>
      </c>
      <c r="E22" s="1">
        <v>2629</v>
      </c>
      <c r="F22" s="1">
        <v>2101</v>
      </c>
      <c r="G22" s="1">
        <v>2086</v>
      </c>
      <c r="H22" s="1">
        <v>15</v>
      </c>
      <c r="I22" s="1">
        <v>15</v>
      </c>
      <c r="J22" s="1">
        <v>15</v>
      </c>
      <c r="K22" s="1">
        <v>0</v>
      </c>
      <c r="L22" s="1">
        <v>0</v>
      </c>
      <c r="M22" s="1">
        <v>0</v>
      </c>
      <c r="N22" s="1">
        <v>16</v>
      </c>
      <c r="O22" s="1">
        <v>5</v>
      </c>
      <c r="P22" s="1">
        <v>11</v>
      </c>
      <c r="Q22" s="1">
        <v>0</v>
      </c>
      <c r="R22" s="1">
        <v>0</v>
      </c>
      <c r="S22" s="1">
        <v>0</v>
      </c>
    </row>
    <row r="23" spans="1:19" x14ac:dyDescent="0.35">
      <c r="A23" s="1" t="str">
        <f>"101504"</f>
        <v>101504</v>
      </c>
      <c r="B23" s="1" t="s">
        <v>31</v>
      </c>
      <c r="C23" s="1" t="s">
        <v>28</v>
      </c>
      <c r="D23" s="1" t="s">
        <v>39</v>
      </c>
      <c r="E23" s="1">
        <v>2964</v>
      </c>
      <c r="F23" s="1">
        <v>2413</v>
      </c>
      <c r="G23" s="1">
        <v>2298</v>
      </c>
      <c r="H23" s="1">
        <v>115</v>
      </c>
      <c r="I23" s="1">
        <v>115</v>
      </c>
      <c r="J23" s="1">
        <v>107</v>
      </c>
      <c r="K23" s="1">
        <v>4</v>
      </c>
      <c r="L23" s="1">
        <v>4</v>
      </c>
      <c r="M23" s="1">
        <v>0</v>
      </c>
      <c r="N23" s="1">
        <v>30</v>
      </c>
      <c r="O23" s="1">
        <v>5</v>
      </c>
      <c r="P23" s="1">
        <v>21</v>
      </c>
      <c r="Q23" s="1">
        <v>4</v>
      </c>
      <c r="R23" s="1">
        <v>0</v>
      </c>
      <c r="S23" s="1">
        <v>0</v>
      </c>
    </row>
    <row r="24" spans="1:19" x14ac:dyDescent="0.35">
      <c r="A24" s="1" t="str">
        <f>"101505"</f>
        <v>101505</v>
      </c>
      <c r="B24" s="1" t="s">
        <v>32</v>
      </c>
      <c r="C24" s="1" t="s">
        <v>28</v>
      </c>
      <c r="D24" s="1" t="s">
        <v>39</v>
      </c>
      <c r="E24" s="1">
        <v>3285</v>
      </c>
      <c r="F24" s="1">
        <v>2642</v>
      </c>
      <c r="G24" s="1">
        <v>2609</v>
      </c>
      <c r="H24" s="1">
        <v>33</v>
      </c>
      <c r="I24" s="1">
        <v>31</v>
      </c>
      <c r="J24" s="1">
        <v>29</v>
      </c>
      <c r="K24" s="1">
        <v>0</v>
      </c>
      <c r="L24" s="1">
        <v>2</v>
      </c>
      <c r="M24" s="1">
        <v>2</v>
      </c>
      <c r="N24" s="1">
        <v>14</v>
      </c>
      <c r="O24" s="1">
        <v>4</v>
      </c>
      <c r="P24" s="1">
        <v>8</v>
      </c>
      <c r="Q24" s="1">
        <v>2</v>
      </c>
      <c r="R24" s="1">
        <v>0</v>
      </c>
      <c r="S24" s="1">
        <v>0</v>
      </c>
    </row>
    <row r="25" spans="1:19" x14ac:dyDescent="0.35">
      <c r="A25" s="1" t="str">
        <f>"101506"</f>
        <v>101506</v>
      </c>
      <c r="B25" s="1" t="s">
        <v>33</v>
      </c>
      <c r="C25" s="1" t="s">
        <v>28</v>
      </c>
      <c r="D25" s="1" t="s">
        <v>39</v>
      </c>
      <c r="E25" s="1">
        <v>6076</v>
      </c>
      <c r="F25" s="1">
        <v>4861</v>
      </c>
      <c r="G25" s="1">
        <v>4794</v>
      </c>
      <c r="H25" s="1">
        <v>67</v>
      </c>
      <c r="I25" s="1">
        <v>67</v>
      </c>
      <c r="J25" s="1">
        <v>64</v>
      </c>
      <c r="K25" s="1">
        <v>0</v>
      </c>
      <c r="L25" s="1">
        <v>3</v>
      </c>
      <c r="M25" s="1">
        <v>0</v>
      </c>
      <c r="N25" s="1">
        <v>36</v>
      </c>
      <c r="O25" s="1">
        <v>8</v>
      </c>
      <c r="P25" s="1">
        <v>25</v>
      </c>
      <c r="Q25" s="1">
        <v>3</v>
      </c>
      <c r="R25" s="1">
        <v>0</v>
      </c>
      <c r="S25" s="1">
        <v>0</v>
      </c>
    </row>
    <row r="26" spans="1:19" x14ac:dyDescent="0.35">
      <c r="A26" s="1" t="str">
        <f>"101507"</f>
        <v>101507</v>
      </c>
      <c r="B26" s="1" t="s">
        <v>34</v>
      </c>
      <c r="C26" s="1" t="s">
        <v>28</v>
      </c>
      <c r="D26" s="1" t="s">
        <v>39</v>
      </c>
      <c r="E26" s="1">
        <v>3400</v>
      </c>
      <c r="F26" s="1">
        <v>2790</v>
      </c>
      <c r="G26" s="1">
        <v>2713</v>
      </c>
      <c r="H26" s="1">
        <v>77</v>
      </c>
      <c r="I26" s="1">
        <v>77</v>
      </c>
      <c r="J26" s="1">
        <v>73</v>
      </c>
      <c r="K26" s="1">
        <v>0</v>
      </c>
      <c r="L26" s="1">
        <v>4</v>
      </c>
      <c r="M26" s="1">
        <v>0</v>
      </c>
      <c r="N26" s="1">
        <v>21</v>
      </c>
      <c r="O26" s="1">
        <v>0</v>
      </c>
      <c r="P26" s="1">
        <v>17</v>
      </c>
      <c r="Q26" s="1">
        <v>4</v>
      </c>
      <c r="R26" s="1">
        <v>0</v>
      </c>
      <c r="S26" s="1">
        <v>0</v>
      </c>
    </row>
    <row r="27" spans="1:19" x14ac:dyDescent="0.35">
      <c r="A27" s="1" t="str">
        <f>"101508"</f>
        <v>101508</v>
      </c>
      <c r="B27" s="1" t="s">
        <v>35</v>
      </c>
      <c r="C27" s="1" t="s">
        <v>28</v>
      </c>
      <c r="D27" s="1" t="s">
        <v>39</v>
      </c>
      <c r="E27" s="1">
        <v>7418</v>
      </c>
      <c r="F27" s="1">
        <v>5887</v>
      </c>
      <c r="G27" s="1">
        <v>5851</v>
      </c>
      <c r="H27" s="1">
        <v>36</v>
      </c>
      <c r="I27" s="1">
        <v>36</v>
      </c>
      <c r="J27" s="1">
        <v>35</v>
      </c>
      <c r="K27" s="1">
        <v>1</v>
      </c>
      <c r="L27" s="1">
        <v>0</v>
      </c>
      <c r="M27" s="1">
        <v>0</v>
      </c>
      <c r="N27" s="1">
        <v>60</v>
      </c>
      <c r="O27" s="1">
        <v>6</v>
      </c>
      <c r="P27" s="1">
        <v>54</v>
      </c>
      <c r="Q27" s="1">
        <v>0</v>
      </c>
      <c r="R27" s="1">
        <v>0</v>
      </c>
      <c r="S27" s="1">
        <v>0</v>
      </c>
    </row>
    <row r="28" spans="1:19" x14ac:dyDescent="0.35">
      <c r="A28" s="1" t="str">
        <f>"101509"</f>
        <v>101509</v>
      </c>
      <c r="B28" s="1" t="s">
        <v>36</v>
      </c>
      <c r="C28" s="1" t="s">
        <v>28</v>
      </c>
      <c r="D28" s="1" t="s">
        <v>39</v>
      </c>
      <c r="E28" s="1">
        <v>2580</v>
      </c>
      <c r="F28" s="1">
        <v>2056</v>
      </c>
      <c r="G28" s="1">
        <v>2045</v>
      </c>
      <c r="H28" s="1">
        <v>11</v>
      </c>
      <c r="I28" s="1">
        <v>11</v>
      </c>
      <c r="J28" s="1">
        <v>10</v>
      </c>
      <c r="K28" s="1">
        <v>0</v>
      </c>
      <c r="L28" s="1">
        <v>1</v>
      </c>
      <c r="M28" s="1">
        <v>0</v>
      </c>
      <c r="N28" s="1">
        <v>24</v>
      </c>
      <c r="O28" s="1">
        <v>6</v>
      </c>
      <c r="P28" s="1">
        <v>17</v>
      </c>
      <c r="Q28" s="1">
        <v>1</v>
      </c>
      <c r="R28" s="1">
        <v>0</v>
      </c>
      <c r="S28" s="1">
        <v>0</v>
      </c>
    </row>
    <row r="29" spans="1:19" x14ac:dyDescent="0.35">
      <c r="A29" s="6" t="s">
        <v>64</v>
      </c>
      <c r="B29" s="6"/>
      <c r="C29" s="6"/>
      <c r="D29" s="6"/>
      <c r="E29" s="6">
        <v>113236</v>
      </c>
      <c r="F29" s="6">
        <v>92401</v>
      </c>
      <c r="G29" s="6">
        <v>91498</v>
      </c>
      <c r="H29" s="6">
        <v>903</v>
      </c>
      <c r="I29" s="6">
        <v>902</v>
      </c>
      <c r="J29" s="6">
        <v>702</v>
      </c>
      <c r="K29" s="6">
        <v>18</v>
      </c>
      <c r="L29" s="6">
        <v>182</v>
      </c>
      <c r="M29" s="6">
        <v>1</v>
      </c>
      <c r="N29" s="6">
        <v>1282</v>
      </c>
      <c r="O29" s="6">
        <v>208</v>
      </c>
      <c r="P29" s="6">
        <v>892</v>
      </c>
      <c r="Q29" s="6">
        <v>182</v>
      </c>
      <c r="R29" s="6">
        <v>0</v>
      </c>
      <c r="S29" s="6">
        <v>0</v>
      </c>
    </row>
    <row r="30" spans="1:19" x14ac:dyDescent="0.35">
      <c r="A30" s="1" t="str">
        <f>"101601"</f>
        <v>101601</v>
      </c>
      <c r="B30" s="1" t="s">
        <v>52</v>
      </c>
      <c r="C30" s="1" t="s">
        <v>53</v>
      </c>
      <c r="D30" s="1" t="s">
        <v>39</v>
      </c>
      <c r="E30" s="1">
        <v>58642</v>
      </c>
      <c r="F30" s="1">
        <v>48599</v>
      </c>
      <c r="G30" s="1">
        <v>48340</v>
      </c>
      <c r="H30" s="1">
        <v>259</v>
      </c>
      <c r="I30" s="1">
        <v>259</v>
      </c>
      <c r="J30" s="1">
        <v>134</v>
      </c>
      <c r="K30" s="1">
        <v>0</v>
      </c>
      <c r="L30" s="1">
        <v>125</v>
      </c>
      <c r="M30" s="1">
        <v>0</v>
      </c>
      <c r="N30" s="1">
        <v>816</v>
      </c>
      <c r="O30" s="1">
        <v>122</v>
      </c>
      <c r="P30" s="1">
        <v>569</v>
      </c>
      <c r="Q30" s="1">
        <v>125</v>
      </c>
      <c r="R30" s="1">
        <v>0</v>
      </c>
      <c r="S30" s="1">
        <v>0</v>
      </c>
    </row>
    <row r="31" spans="1:19" x14ac:dyDescent="0.35">
      <c r="A31" s="1" t="str">
        <f>"101602"</f>
        <v>101602</v>
      </c>
      <c r="B31" s="1" t="s">
        <v>54</v>
      </c>
      <c r="C31" s="1" t="s">
        <v>53</v>
      </c>
      <c r="D31" s="1" t="s">
        <v>39</v>
      </c>
      <c r="E31" s="1">
        <v>3298</v>
      </c>
      <c r="F31" s="1">
        <v>2726</v>
      </c>
      <c r="G31" s="1">
        <v>2709</v>
      </c>
      <c r="H31" s="1">
        <v>17</v>
      </c>
      <c r="I31" s="1">
        <v>17</v>
      </c>
      <c r="J31" s="1">
        <v>15</v>
      </c>
      <c r="K31" s="1">
        <v>0</v>
      </c>
      <c r="L31" s="1">
        <v>2</v>
      </c>
      <c r="M31" s="1">
        <v>0</v>
      </c>
      <c r="N31" s="1">
        <v>25</v>
      </c>
      <c r="O31" s="1">
        <v>8</v>
      </c>
      <c r="P31" s="1">
        <v>15</v>
      </c>
      <c r="Q31" s="1">
        <v>2</v>
      </c>
      <c r="R31" s="1">
        <v>0</v>
      </c>
      <c r="S31" s="1">
        <v>0</v>
      </c>
    </row>
    <row r="32" spans="1:19" x14ac:dyDescent="0.35">
      <c r="A32" s="1" t="str">
        <f>"101603"</f>
        <v>101603</v>
      </c>
      <c r="B32" s="1" t="s">
        <v>55</v>
      </c>
      <c r="C32" s="1" t="s">
        <v>53</v>
      </c>
      <c r="D32" s="1" t="s">
        <v>39</v>
      </c>
      <c r="E32" s="1">
        <v>2174</v>
      </c>
      <c r="F32" s="1">
        <v>1714</v>
      </c>
      <c r="G32" s="1">
        <v>1665</v>
      </c>
      <c r="H32" s="1">
        <v>49</v>
      </c>
      <c r="I32" s="1">
        <v>49</v>
      </c>
      <c r="J32" s="1">
        <v>39</v>
      </c>
      <c r="K32" s="1">
        <v>0</v>
      </c>
      <c r="L32" s="1">
        <v>10</v>
      </c>
      <c r="M32" s="1">
        <v>0</v>
      </c>
      <c r="N32" s="1">
        <v>22</v>
      </c>
      <c r="O32" s="1">
        <v>3</v>
      </c>
      <c r="P32" s="1">
        <v>9</v>
      </c>
      <c r="Q32" s="1">
        <v>10</v>
      </c>
      <c r="R32" s="1">
        <v>0</v>
      </c>
      <c r="S32" s="1">
        <v>0</v>
      </c>
    </row>
    <row r="33" spans="1:19" x14ac:dyDescent="0.35">
      <c r="A33" s="1" t="str">
        <f>"101604"</f>
        <v>101604</v>
      </c>
      <c r="B33" s="1" t="s">
        <v>56</v>
      </c>
      <c r="C33" s="1" t="s">
        <v>53</v>
      </c>
      <c r="D33" s="1" t="s">
        <v>39</v>
      </c>
      <c r="E33" s="1">
        <v>5132</v>
      </c>
      <c r="F33" s="1">
        <v>4098</v>
      </c>
      <c r="G33" s="1">
        <v>4052</v>
      </c>
      <c r="H33" s="1">
        <v>46</v>
      </c>
      <c r="I33" s="1">
        <v>46</v>
      </c>
      <c r="J33" s="1">
        <v>45</v>
      </c>
      <c r="K33" s="1">
        <v>0</v>
      </c>
      <c r="L33" s="1">
        <v>1</v>
      </c>
      <c r="M33" s="1">
        <v>0</v>
      </c>
      <c r="N33" s="1">
        <v>29</v>
      </c>
      <c r="O33" s="1">
        <v>7</v>
      </c>
      <c r="P33" s="1">
        <v>21</v>
      </c>
      <c r="Q33" s="1">
        <v>1</v>
      </c>
      <c r="R33" s="1">
        <v>0</v>
      </c>
      <c r="S33" s="1">
        <v>0</v>
      </c>
    </row>
    <row r="34" spans="1:19" x14ac:dyDescent="0.35">
      <c r="A34" s="1" t="str">
        <f>"101605"</f>
        <v>101605</v>
      </c>
      <c r="B34" s="1" t="s">
        <v>57</v>
      </c>
      <c r="C34" s="1" t="s">
        <v>53</v>
      </c>
      <c r="D34" s="1" t="s">
        <v>39</v>
      </c>
      <c r="E34" s="1">
        <v>3792</v>
      </c>
      <c r="F34" s="1">
        <v>3179</v>
      </c>
      <c r="G34" s="1">
        <v>3121</v>
      </c>
      <c r="H34" s="1">
        <v>58</v>
      </c>
      <c r="I34" s="1">
        <v>57</v>
      </c>
      <c r="J34" s="1">
        <v>53</v>
      </c>
      <c r="K34" s="1">
        <v>1</v>
      </c>
      <c r="L34" s="1">
        <v>3</v>
      </c>
      <c r="M34" s="1">
        <v>1</v>
      </c>
      <c r="N34" s="1">
        <v>43</v>
      </c>
      <c r="O34" s="1">
        <v>10</v>
      </c>
      <c r="P34" s="1">
        <v>30</v>
      </c>
      <c r="Q34" s="1">
        <v>3</v>
      </c>
      <c r="R34" s="1">
        <v>0</v>
      </c>
      <c r="S34" s="1">
        <v>0</v>
      </c>
    </row>
    <row r="35" spans="1:19" x14ac:dyDescent="0.35">
      <c r="A35" s="1" t="str">
        <f>"101606"</f>
        <v>101606</v>
      </c>
      <c r="B35" s="1" t="s">
        <v>58</v>
      </c>
      <c r="C35" s="1" t="s">
        <v>53</v>
      </c>
      <c r="D35" s="1" t="s">
        <v>39</v>
      </c>
      <c r="E35" s="1">
        <v>7120</v>
      </c>
      <c r="F35" s="1">
        <v>5604</v>
      </c>
      <c r="G35" s="1">
        <v>5465</v>
      </c>
      <c r="H35" s="1">
        <v>139</v>
      </c>
      <c r="I35" s="1">
        <v>139</v>
      </c>
      <c r="J35" s="1">
        <v>115</v>
      </c>
      <c r="K35" s="1">
        <v>9</v>
      </c>
      <c r="L35" s="1">
        <v>15</v>
      </c>
      <c r="M35" s="1">
        <v>0</v>
      </c>
      <c r="N35" s="1">
        <v>49</v>
      </c>
      <c r="O35" s="1">
        <v>8</v>
      </c>
      <c r="P35" s="1">
        <v>26</v>
      </c>
      <c r="Q35" s="1">
        <v>15</v>
      </c>
      <c r="R35" s="1">
        <v>0</v>
      </c>
      <c r="S35" s="1">
        <v>0</v>
      </c>
    </row>
    <row r="36" spans="1:19" x14ac:dyDescent="0.35">
      <c r="A36" s="1" t="str">
        <f>"101607"</f>
        <v>101607</v>
      </c>
      <c r="B36" s="1" t="s">
        <v>59</v>
      </c>
      <c r="C36" s="1" t="s">
        <v>53</v>
      </c>
      <c r="D36" s="1" t="s">
        <v>39</v>
      </c>
      <c r="E36" s="1">
        <v>6133</v>
      </c>
      <c r="F36" s="1">
        <v>4937</v>
      </c>
      <c r="G36" s="1">
        <v>4847</v>
      </c>
      <c r="H36" s="1">
        <v>90</v>
      </c>
      <c r="I36" s="1">
        <v>90</v>
      </c>
      <c r="J36" s="1">
        <v>89</v>
      </c>
      <c r="K36" s="1">
        <v>0</v>
      </c>
      <c r="L36" s="1">
        <v>1</v>
      </c>
      <c r="M36" s="1">
        <v>0</v>
      </c>
      <c r="N36" s="1">
        <v>38</v>
      </c>
      <c r="O36" s="1">
        <v>8</v>
      </c>
      <c r="P36" s="1">
        <v>29</v>
      </c>
      <c r="Q36" s="1">
        <v>1</v>
      </c>
      <c r="R36" s="1">
        <v>0</v>
      </c>
      <c r="S36" s="1">
        <v>0</v>
      </c>
    </row>
    <row r="37" spans="1:19" x14ac:dyDescent="0.35">
      <c r="A37" s="1" t="str">
        <f>"101608"</f>
        <v>101608</v>
      </c>
      <c r="B37" s="1" t="s">
        <v>60</v>
      </c>
      <c r="C37" s="1" t="s">
        <v>53</v>
      </c>
      <c r="D37" s="1" t="s">
        <v>39</v>
      </c>
      <c r="E37" s="1">
        <v>4739</v>
      </c>
      <c r="F37" s="1">
        <v>3873</v>
      </c>
      <c r="G37" s="1">
        <v>3797</v>
      </c>
      <c r="H37" s="1">
        <v>76</v>
      </c>
      <c r="I37" s="1">
        <v>76</v>
      </c>
      <c r="J37" s="1">
        <v>64</v>
      </c>
      <c r="K37" s="1">
        <v>0</v>
      </c>
      <c r="L37" s="1">
        <v>12</v>
      </c>
      <c r="M37" s="1">
        <v>0</v>
      </c>
      <c r="N37" s="1">
        <v>47</v>
      </c>
      <c r="O37" s="1">
        <v>9</v>
      </c>
      <c r="P37" s="1">
        <v>26</v>
      </c>
      <c r="Q37" s="1">
        <v>12</v>
      </c>
      <c r="R37" s="1">
        <v>0</v>
      </c>
      <c r="S37" s="1">
        <v>0</v>
      </c>
    </row>
    <row r="38" spans="1:19" x14ac:dyDescent="0.35">
      <c r="A38" s="1" t="str">
        <f>"101609"</f>
        <v>101609</v>
      </c>
      <c r="B38" s="1" t="s">
        <v>61</v>
      </c>
      <c r="C38" s="1" t="s">
        <v>53</v>
      </c>
      <c r="D38" s="1" t="s">
        <v>39</v>
      </c>
      <c r="E38" s="1">
        <v>11122</v>
      </c>
      <c r="F38" s="1">
        <v>8777</v>
      </c>
      <c r="G38" s="1">
        <v>8693</v>
      </c>
      <c r="H38" s="1">
        <v>84</v>
      </c>
      <c r="I38" s="1">
        <v>84</v>
      </c>
      <c r="J38" s="1">
        <v>69</v>
      </c>
      <c r="K38" s="1">
        <v>7</v>
      </c>
      <c r="L38" s="1">
        <v>8</v>
      </c>
      <c r="M38" s="1">
        <v>0</v>
      </c>
      <c r="N38" s="1">
        <v>107</v>
      </c>
      <c r="O38" s="1">
        <v>11</v>
      </c>
      <c r="P38" s="1">
        <v>88</v>
      </c>
      <c r="Q38" s="1">
        <v>8</v>
      </c>
      <c r="R38" s="1">
        <v>0</v>
      </c>
      <c r="S38" s="1">
        <v>0</v>
      </c>
    </row>
    <row r="39" spans="1:19" x14ac:dyDescent="0.35">
      <c r="A39" s="1" t="str">
        <f>"101610"</f>
        <v>101610</v>
      </c>
      <c r="B39" s="1" t="s">
        <v>62</v>
      </c>
      <c r="C39" s="1" t="s">
        <v>53</v>
      </c>
      <c r="D39" s="1" t="s">
        <v>39</v>
      </c>
      <c r="E39" s="1">
        <v>7724</v>
      </c>
      <c r="F39" s="1">
        <v>6207</v>
      </c>
      <c r="G39" s="1">
        <v>6184</v>
      </c>
      <c r="H39" s="1">
        <v>23</v>
      </c>
      <c r="I39" s="1">
        <v>23</v>
      </c>
      <c r="J39" s="1">
        <v>21</v>
      </c>
      <c r="K39" s="1">
        <v>1</v>
      </c>
      <c r="L39" s="1">
        <v>1</v>
      </c>
      <c r="M39" s="1">
        <v>0</v>
      </c>
      <c r="N39" s="1">
        <v>82</v>
      </c>
      <c r="O39" s="1">
        <v>20</v>
      </c>
      <c r="P39" s="1">
        <v>61</v>
      </c>
      <c r="Q39" s="1">
        <v>1</v>
      </c>
      <c r="R39" s="1">
        <v>0</v>
      </c>
      <c r="S39" s="1">
        <v>0</v>
      </c>
    </row>
    <row r="40" spans="1:19" x14ac:dyDescent="0.35">
      <c r="A40" s="1" t="str">
        <f>"101611"</f>
        <v>101611</v>
      </c>
      <c r="B40" s="1" t="s">
        <v>63</v>
      </c>
      <c r="C40" s="1" t="s">
        <v>53</v>
      </c>
      <c r="D40" s="1" t="s">
        <v>39</v>
      </c>
      <c r="E40" s="1">
        <v>3360</v>
      </c>
      <c r="F40" s="1">
        <v>2687</v>
      </c>
      <c r="G40" s="1">
        <v>2625</v>
      </c>
      <c r="H40" s="1">
        <v>62</v>
      </c>
      <c r="I40" s="1">
        <v>62</v>
      </c>
      <c r="J40" s="1">
        <v>58</v>
      </c>
      <c r="K40" s="1">
        <v>0</v>
      </c>
      <c r="L40" s="1">
        <v>4</v>
      </c>
      <c r="M40" s="1">
        <v>0</v>
      </c>
      <c r="N40" s="1">
        <v>24</v>
      </c>
      <c r="O40" s="1">
        <v>2</v>
      </c>
      <c r="P40" s="1">
        <v>18</v>
      </c>
      <c r="Q40" s="1">
        <v>4</v>
      </c>
      <c r="R40" s="1">
        <v>0</v>
      </c>
      <c r="S40" s="1">
        <v>0</v>
      </c>
    </row>
    <row r="41" spans="1:19" x14ac:dyDescent="0.35">
      <c r="A41" s="6" t="s">
        <v>37</v>
      </c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35">
      <c r="A42" s="1" t="str">
        <f>"106301"</f>
        <v>106301</v>
      </c>
      <c r="B42" s="1" t="s">
        <v>38</v>
      </c>
      <c r="C42" s="1" t="s">
        <v>39</v>
      </c>
      <c r="D42" s="1"/>
      <c r="E42" s="1">
        <v>45978</v>
      </c>
      <c r="F42" s="1">
        <v>37268</v>
      </c>
      <c r="G42" s="1">
        <v>36952</v>
      </c>
      <c r="H42" s="1">
        <v>316</v>
      </c>
      <c r="I42" s="1">
        <v>310</v>
      </c>
      <c r="J42" s="1">
        <v>201</v>
      </c>
      <c r="K42" s="1">
        <v>52</v>
      </c>
      <c r="L42" s="1">
        <v>57</v>
      </c>
      <c r="M42" s="1">
        <v>6</v>
      </c>
      <c r="N42" s="1">
        <v>559</v>
      </c>
      <c r="O42" s="1">
        <v>41</v>
      </c>
      <c r="P42" s="1">
        <v>461</v>
      </c>
      <c r="Q42" s="1">
        <v>57</v>
      </c>
      <c r="R42" s="1">
        <v>0</v>
      </c>
      <c r="S42" s="1">
        <v>0</v>
      </c>
    </row>
    <row r="43" spans="1:19" x14ac:dyDescent="0.35">
      <c r="A43" s="8" t="s">
        <v>40</v>
      </c>
      <c r="B43" s="8"/>
      <c r="C43" s="8"/>
      <c r="D43" s="8"/>
      <c r="E43" s="6">
        <v>321813</v>
      </c>
      <c r="F43" s="6">
        <v>260955</v>
      </c>
      <c r="G43" s="6">
        <v>258377</v>
      </c>
      <c r="H43" s="6">
        <v>2578</v>
      </c>
      <c r="I43" s="6">
        <v>2567</v>
      </c>
      <c r="J43" s="6">
        <v>2059</v>
      </c>
      <c r="K43" s="6">
        <v>96</v>
      </c>
      <c r="L43" s="6">
        <v>412</v>
      </c>
      <c r="M43" s="6">
        <v>11</v>
      </c>
      <c r="N43" s="6">
        <v>3460</v>
      </c>
      <c r="O43" s="6">
        <v>475</v>
      </c>
      <c r="P43" s="6">
        <v>2573</v>
      </c>
      <c r="Q43" s="6">
        <v>412</v>
      </c>
      <c r="R43" s="6">
        <v>0</v>
      </c>
      <c r="S43" s="6"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2020-01-16T07:29:26Z</dcterms:modified>
</cp:coreProperties>
</file>